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</sheets>
  <definedNames>
    <definedName name="_xlnm.Print_Area" localSheetId="0">Sheet1!$A$1:$N$17</definedName>
  </definedNames>
  <calcPr calcId="144525"/>
</workbook>
</file>

<file path=xl/sharedStrings.xml><?xml version="1.0" encoding="utf-8"?>
<sst xmlns="http://schemas.openxmlformats.org/spreadsheetml/2006/main" count="119" uniqueCount="90">
  <si>
    <t>绍兴市2021年部分市属国有企业公开招聘大学生退役士兵入围体检人员名单</t>
  </si>
  <si>
    <t>报考单位</t>
  </si>
  <si>
    <t>报考岗位</t>
  </si>
  <si>
    <t>准考证号</t>
  </si>
  <si>
    <t>姓名</t>
  </si>
  <si>
    <t>身份证号</t>
  </si>
  <si>
    <t>笔试（分）</t>
  </si>
  <si>
    <t>占比40%</t>
  </si>
  <si>
    <t>量化分（分）</t>
  </si>
  <si>
    <t>占比20%</t>
  </si>
  <si>
    <t>面试（分）</t>
  </si>
  <si>
    <t>总分（分）</t>
  </si>
  <si>
    <t>名次</t>
  </si>
  <si>
    <t>备注</t>
  </si>
  <si>
    <t>绍兴市文化旅游集团有限公司</t>
  </si>
  <si>
    <t>综合管理</t>
  </si>
  <si>
    <t>21010300214</t>
  </si>
  <si>
    <t>陈嘉煜</t>
  </si>
  <si>
    <t>330624199601262059</t>
  </si>
  <si>
    <t>该岗位招录5名</t>
  </si>
  <si>
    <t>21010300427</t>
  </si>
  <si>
    <t>李正暇</t>
  </si>
  <si>
    <t>330683199208300020</t>
  </si>
  <si>
    <t>21010300110</t>
  </si>
  <si>
    <t>宋嘉文</t>
  </si>
  <si>
    <t>330602199602225518</t>
  </si>
  <si>
    <t>21010300419</t>
  </si>
  <si>
    <t>胡予阳</t>
  </si>
  <si>
    <t>330621199312116355</t>
  </si>
  <si>
    <t>21010300128</t>
  </si>
  <si>
    <t>张文达</t>
  </si>
  <si>
    <t>330682199612194016</t>
  </si>
  <si>
    <t>绍兴市燃气产业有限公司</t>
  </si>
  <si>
    <t>调压维修工</t>
  </si>
  <si>
    <t>21010300220</t>
  </si>
  <si>
    <t>陶伟东</t>
  </si>
  <si>
    <t>该岗位招录3名</t>
  </si>
  <si>
    <t>21010300129</t>
  </si>
  <si>
    <t>冯卓群</t>
  </si>
  <si>
    <t>21010300326</t>
  </si>
  <si>
    <t>赵小炜</t>
  </si>
  <si>
    <t>绍兴市天然气投资有限公司</t>
  </si>
  <si>
    <t>调度员</t>
  </si>
  <si>
    <t>21010300221</t>
  </si>
  <si>
    <t>朱奇奇</t>
  </si>
  <si>
    <t>330621199602211211</t>
  </si>
  <si>
    <t>该岗位招录2名</t>
  </si>
  <si>
    <t>21010300301</t>
  </si>
  <si>
    <t>宋海洋</t>
  </si>
  <si>
    <t>330682199405162812</t>
  </si>
  <si>
    <t>浙江古越龙山绍兴酒股份有限公司</t>
  </si>
  <si>
    <t>生产岗</t>
  </si>
  <si>
    <t>21010300410</t>
  </si>
  <si>
    <t>张鑫男</t>
  </si>
  <si>
    <t>330621199702091210</t>
  </si>
  <si>
    <t>21010300429</t>
  </si>
  <si>
    <t>汪赵梁</t>
  </si>
  <si>
    <t>330621199012297756</t>
  </si>
  <si>
    <t>21010300316</t>
  </si>
  <si>
    <t>金晓东</t>
  </si>
  <si>
    <t>330621200108132150</t>
  </si>
  <si>
    <t>21010300415</t>
  </si>
  <si>
    <t>于森超</t>
  </si>
  <si>
    <t>330621200010188391</t>
  </si>
  <si>
    <t>21010300408</t>
  </si>
  <si>
    <t>吴杨斌</t>
  </si>
  <si>
    <t>330682198910188015</t>
  </si>
  <si>
    <t>绍兴市城投资产经营管理有限公司</t>
  </si>
  <si>
    <t>综合管理岗</t>
  </si>
  <si>
    <t>21010300230</t>
  </si>
  <si>
    <t>洪杰</t>
  </si>
  <si>
    <t>330621199510103512</t>
  </si>
  <si>
    <t>该岗位招录1名</t>
  </si>
  <si>
    <t>浙江震元制药有限公司</t>
  </si>
  <si>
    <t>车间普通操作工</t>
  </si>
  <si>
    <t>21010300202</t>
  </si>
  <si>
    <t>裘澎军</t>
  </si>
  <si>
    <t>330623198103082513</t>
  </si>
  <si>
    <t>该岗位招录10名</t>
  </si>
  <si>
    <t>21010300303</t>
  </si>
  <si>
    <t>费凯</t>
  </si>
  <si>
    <t>330681198311062596</t>
  </si>
  <si>
    <t>21010300404</t>
  </si>
  <si>
    <t>章家铮</t>
  </si>
  <si>
    <t>330602199409081532</t>
  </si>
  <si>
    <t>绍兴市汤浦水库有限公司</t>
  </si>
  <si>
    <t>库区管理</t>
  </si>
  <si>
    <t>21010300119</t>
  </si>
  <si>
    <t>谢宁</t>
  </si>
  <si>
    <t>330682199706140019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</si>
</sst>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.5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2" fillId="22" borderId="10" applyNumberFormat="0" applyAlignment="0" applyProtection="0">
      <alignment vertical="center"/>
    </xf>
    <xf numFmtId="0" fontId="20" fillId="22" borderId="6" applyNumberFormat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9"/>
  <sheetViews>
    <sheetView tabSelected="1" topLeftCell="C9" workbookViewId="0">
      <selection activeCell="O13" sqref="O13:O17"/>
    </sheetView>
  </sheetViews>
  <sheetFormatPr defaultColWidth="9" defaultRowHeight="13.5"/>
  <cols>
    <col min="1" max="1" width="1.44166666666667" customWidth="1"/>
    <col min="2" max="2" width="31.4416666666667" customWidth="1"/>
    <col min="3" max="3" width="28.4416666666667" customWidth="1"/>
    <col min="4" max="4" width="17.3333333333333" customWidth="1"/>
    <col min="5" max="5" width="11.775" customWidth="1"/>
    <col min="6" max="6" width="9" hidden="1" customWidth="1"/>
    <col min="7" max="7" width="12" customWidth="1"/>
    <col min="8" max="8" width="9.66666666666667" customWidth="1"/>
    <col min="9" max="9" width="14.3333333333333" customWidth="1"/>
    <col min="11" max="11" width="12.2166666666667" customWidth="1"/>
    <col min="12" max="12" width="10.775" customWidth="1"/>
    <col min="13" max="13" width="14.8833333333333" customWidth="1"/>
    <col min="14" max="14" width="20.6666666666667" customWidth="1"/>
    <col min="15" max="15" width="15.5583333333333" customWidth="1"/>
  </cols>
  <sheetData>
    <row r="1" ht="78" customHeight="1" spans="1:1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6" customHeight="1" spans="1:15">
      <c r="A2" s="3"/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7" t="s">
        <v>7</v>
      </c>
      <c r="I2" s="6" t="s">
        <v>8</v>
      </c>
      <c r="J2" s="7" t="s">
        <v>9</v>
      </c>
      <c r="K2" s="20" t="s">
        <v>10</v>
      </c>
      <c r="L2" s="7" t="s">
        <v>7</v>
      </c>
      <c r="M2" s="6" t="s">
        <v>11</v>
      </c>
      <c r="N2" s="4" t="s">
        <v>12</v>
      </c>
      <c r="O2" s="4" t="s">
        <v>13</v>
      </c>
    </row>
    <row r="3" ht="28.05" customHeight="1" spans="1:15">
      <c r="A3" s="8"/>
      <c r="B3" s="9" t="s">
        <v>14</v>
      </c>
      <c r="C3" s="9" t="s">
        <v>15</v>
      </c>
      <c r="D3" s="10" t="s">
        <v>16</v>
      </c>
      <c r="E3" s="10" t="s">
        <v>17</v>
      </c>
      <c r="F3" s="10" t="s">
        <v>18</v>
      </c>
      <c r="G3" s="9">
        <v>80.5</v>
      </c>
      <c r="H3" s="9">
        <f t="shared" ref="H3:H18" si="0">G3*0.4</f>
        <v>32.2</v>
      </c>
      <c r="I3" s="9">
        <v>6.5</v>
      </c>
      <c r="J3" s="9">
        <f t="shared" ref="J3:J18" si="1">I3*0.2</f>
        <v>1.3</v>
      </c>
      <c r="K3" s="9">
        <v>80.26</v>
      </c>
      <c r="L3" s="21">
        <f t="shared" ref="L3:L18" si="2">K3*0.4</f>
        <v>32.104</v>
      </c>
      <c r="M3" s="22">
        <f t="shared" ref="M3:M18" si="3">H3+J3+L3</f>
        <v>65.604</v>
      </c>
      <c r="N3" s="14">
        <v>1</v>
      </c>
      <c r="O3" s="23" t="s">
        <v>19</v>
      </c>
    </row>
    <row r="4" ht="28.05" customHeight="1" spans="2:15">
      <c r="B4" s="9" t="s">
        <v>14</v>
      </c>
      <c r="C4" s="9" t="s">
        <v>15</v>
      </c>
      <c r="D4" s="10" t="s">
        <v>20</v>
      </c>
      <c r="E4" s="10" t="s">
        <v>21</v>
      </c>
      <c r="F4" s="10" t="s">
        <v>22</v>
      </c>
      <c r="G4" s="9">
        <v>69.5</v>
      </c>
      <c r="H4" s="9">
        <f t="shared" si="0"/>
        <v>27.8</v>
      </c>
      <c r="I4" s="9">
        <v>29</v>
      </c>
      <c r="J4" s="9">
        <f t="shared" si="1"/>
        <v>5.8</v>
      </c>
      <c r="K4" s="9">
        <v>77.6</v>
      </c>
      <c r="L4" s="21">
        <f t="shared" si="2"/>
        <v>31.04</v>
      </c>
      <c r="M4" s="22">
        <f t="shared" si="3"/>
        <v>64.64</v>
      </c>
      <c r="N4" s="14">
        <v>2</v>
      </c>
      <c r="O4" s="24"/>
    </row>
    <row r="5" ht="28.05" customHeight="1" spans="2:15">
      <c r="B5" s="9" t="s">
        <v>14</v>
      </c>
      <c r="C5" s="9" t="s">
        <v>15</v>
      </c>
      <c r="D5" s="10" t="s">
        <v>23</v>
      </c>
      <c r="E5" s="10" t="s">
        <v>24</v>
      </c>
      <c r="F5" s="10" t="s">
        <v>25</v>
      </c>
      <c r="G5" s="9">
        <v>78</v>
      </c>
      <c r="H5" s="9">
        <f t="shared" si="0"/>
        <v>31.2</v>
      </c>
      <c r="I5" s="9">
        <v>6</v>
      </c>
      <c r="J5" s="9">
        <f t="shared" si="1"/>
        <v>1.2</v>
      </c>
      <c r="K5" s="9">
        <v>78.6</v>
      </c>
      <c r="L5" s="21">
        <f t="shared" si="2"/>
        <v>31.44</v>
      </c>
      <c r="M5" s="22">
        <f t="shared" si="3"/>
        <v>63.84</v>
      </c>
      <c r="N5" s="14">
        <v>3</v>
      </c>
      <c r="O5" s="24"/>
    </row>
    <row r="6" ht="28.05" customHeight="1" spans="1:15">
      <c r="A6" s="8"/>
      <c r="B6" s="9" t="s">
        <v>14</v>
      </c>
      <c r="C6" s="9" t="s">
        <v>15</v>
      </c>
      <c r="D6" s="10" t="s">
        <v>26</v>
      </c>
      <c r="E6" s="10" t="s">
        <v>27</v>
      </c>
      <c r="F6" s="10" t="s">
        <v>28</v>
      </c>
      <c r="G6" s="9">
        <v>77.5</v>
      </c>
      <c r="H6" s="9">
        <f t="shared" si="0"/>
        <v>31</v>
      </c>
      <c r="I6" s="9">
        <v>6.5</v>
      </c>
      <c r="J6" s="9">
        <f t="shared" si="1"/>
        <v>1.3</v>
      </c>
      <c r="K6" s="9">
        <v>77.86</v>
      </c>
      <c r="L6" s="21">
        <f t="shared" si="2"/>
        <v>31.144</v>
      </c>
      <c r="M6" s="22">
        <f t="shared" si="3"/>
        <v>63.444</v>
      </c>
      <c r="N6" s="14">
        <v>4</v>
      </c>
      <c r="O6" s="24"/>
    </row>
    <row r="7" ht="28.05" customHeight="1" spans="1:15">
      <c r="A7" s="11"/>
      <c r="B7" s="9" t="s">
        <v>14</v>
      </c>
      <c r="C7" s="9" t="s">
        <v>15</v>
      </c>
      <c r="D7" s="10" t="s">
        <v>29</v>
      </c>
      <c r="E7" s="10" t="s">
        <v>30</v>
      </c>
      <c r="F7" s="10" t="s">
        <v>31</v>
      </c>
      <c r="G7" s="9">
        <v>77.5</v>
      </c>
      <c r="H7" s="9">
        <f t="shared" si="0"/>
        <v>31</v>
      </c>
      <c r="I7" s="9">
        <v>6.5</v>
      </c>
      <c r="J7" s="9">
        <f t="shared" si="1"/>
        <v>1.3</v>
      </c>
      <c r="K7" s="9">
        <v>75.8</v>
      </c>
      <c r="L7" s="21">
        <f t="shared" si="2"/>
        <v>30.32</v>
      </c>
      <c r="M7" s="22">
        <f t="shared" si="3"/>
        <v>62.62</v>
      </c>
      <c r="N7" s="14">
        <v>5</v>
      </c>
      <c r="O7" s="25"/>
    </row>
    <row r="8" ht="28.05" customHeight="1" spans="2:15">
      <c r="B8" s="9" t="s">
        <v>32</v>
      </c>
      <c r="C8" s="9" t="s">
        <v>33</v>
      </c>
      <c r="D8" s="10" t="s">
        <v>34</v>
      </c>
      <c r="E8" s="10" t="s">
        <v>35</v>
      </c>
      <c r="F8" s="10"/>
      <c r="G8" s="9">
        <v>68</v>
      </c>
      <c r="H8" s="9">
        <f t="shared" si="0"/>
        <v>27.2</v>
      </c>
      <c r="I8" s="9">
        <v>15.5</v>
      </c>
      <c r="J8" s="9">
        <f t="shared" si="1"/>
        <v>3.1</v>
      </c>
      <c r="K8" s="9">
        <v>84.42</v>
      </c>
      <c r="L8" s="21">
        <f t="shared" si="2"/>
        <v>33.768</v>
      </c>
      <c r="M8" s="22">
        <f t="shared" si="3"/>
        <v>64.068</v>
      </c>
      <c r="N8" s="14">
        <v>1</v>
      </c>
      <c r="O8" s="23" t="s">
        <v>36</v>
      </c>
    </row>
    <row r="9" ht="28.05" customHeight="1" spans="2:15">
      <c r="B9" s="9" t="s">
        <v>32</v>
      </c>
      <c r="C9" s="9" t="s">
        <v>33</v>
      </c>
      <c r="D9" s="10" t="s">
        <v>37</v>
      </c>
      <c r="E9" s="10" t="s">
        <v>38</v>
      </c>
      <c r="F9" s="10"/>
      <c r="G9" s="9">
        <v>66</v>
      </c>
      <c r="H9" s="9">
        <f t="shared" si="0"/>
        <v>26.4</v>
      </c>
      <c r="I9" s="9">
        <v>6.5</v>
      </c>
      <c r="J9" s="9">
        <f t="shared" si="1"/>
        <v>1.3</v>
      </c>
      <c r="K9" s="9">
        <v>86.36</v>
      </c>
      <c r="L9" s="21">
        <f t="shared" si="2"/>
        <v>34.544</v>
      </c>
      <c r="M9" s="22">
        <f t="shared" si="3"/>
        <v>62.244</v>
      </c>
      <c r="N9" s="14">
        <v>2</v>
      </c>
      <c r="O9" s="24"/>
    </row>
    <row r="10" ht="28.05" customHeight="1" spans="2:15">
      <c r="B10" s="9" t="s">
        <v>32</v>
      </c>
      <c r="C10" s="9" t="s">
        <v>33</v>
      </c>
      <c r="D10" s="10" t="s">
        <v>39</v>
      </c>
      <c r="E10" s="10" t="s">
        <v>40</v>
      </c>
      <c r="F10" s="10"/>
      <c r="G10" s="9">
        <v>62.5</v>
      </c>
      <c r="H10" s="9">
        <f t="shared" si="0"/>
        <v>25</v>
      </c>
      <c r="I10" s="9">
        <v>16</v>
      </c>
      <c r="J10" s="9">
        <f t="shared" si="1"/>
        <v>3.2</v>
      </c>
      <c r="K10" s="9">
        <v>83.62</v>
      </c>
      <c r="L10" s="21">
        <f t="shared" si="2"/>
        <v>33.448</v>
      </c>
      <c r="M10" s="22">
        <f t="shared" si="3"/>
        <v>61.648</v>
      </c>
      <c r="N10" s="14">
        <v>3</v>
      </c>
      <c r="O10" s="25"/>
    </row>
    <row r="11" ht="28.05" customHeight="1" spans="2:15">
      <c r="B11" s="9" t="s">
        <v>41</v>
      </c>
      <c r="C11" s="9" t="s">
        <v>42</v>
      </c>
      <c r="D11" s="12" t="s">
        <v>43</v>
      </c>
      <c r="E11" s="12" t="s">
        <v>44</v>
      </c>
      <c r="F11" s="13" t="s">
        <v>45</v>
      </c>
      <c r="G11" s="14">
        <v>65.5</v>
      </c>
      <c r="H11" s="14">
        <f t="shared" si="0"/>
        <v>26.2</v>
      </c>
      <c r="I11" s="14">
        <v>7.35</v>
      </c>
      <c r="J11" s="14">
        <f t="shared" si="1"/>
        <v>1.47</v>
      </c>
      <c r="K11" s="14">
        <v>80.82</v>
      </c>
      <c r="L11" s="22">
        <f t="shared" si="2"/>
        <v>32.328</v>
      </c>
      <c r="M11" s="22">
        <f t="shared" si="3"/>
        <v>59.998</v>
      </c>
      <c r="N11" s="14">
        <v>1</v>
      </c>
      <c r="O11" s="23" t="s">
        <v>46</v>
      </c>
    </row>
    <row r="12" ht="28.05" customHeight="1" spans="2:15">
      <c r="B12" s="9" t="s">
        <v>41</v>
      </c>
      <c r="C12" s="9" t="s">
        <v>42</v>
      </c>
      <c r="D12" s="12" t="s">
        <v>47</v>
      </c>
      <c r="E12" s="12" t="s">
        <v>48</v>
      </c>
      <c r="F12" s="13" t="s">
        <v>49</v>
      </c>
      <c r="G12" s="14">
        <v>73.5</v>
      </c>
      <c r="H12" s="14">
        <f t="shared" si="0"/>
        <v>29.4</v>
      </c>
      <c r="I12" s="14">
        <v>6</v>
      </c>
      <c r="J12" s="14">
        <f t="shared" si="1"/>
        <v>1.2</v>
      </c>
      <c r="K12" s="14">
        <v>69.1</v>
      </c>
      <c r="L12" s="22">
        <f t="shared" si="2"/>
        <v>27.64</v>
      </c>
      <c r="M12" s="22">
        <f t="shared" si="3"/>
        <v>58.24</v>
      </c>
      <c r="N12" s="14">
        <v>2</v>
      </c>
      <c r="O12" s="25"/>
    </row>
    <row r="13" ht="28.05" customHeight="1" spans="2:15">
      <c r="B13" s="9" t="s">
        <v>50</v>
      </c>
      <c r="C13" s="9" t="s">
        <v>51</v>
      </c>
      <c r="D13" s="12" t="s">
        <v>52</v>
      </c>
      <c r="E13" s="12" t="s">
        <v>53</v>
      </c>
      <c r="F13" s="12" t="s">
        <v>54</v>
      </c>
      <c r="G13" s="14">
        <v>71</v>
      </c>
      <c r="H13" s="14">
        <f t="shared" si="0"/>
        <v>28.4</v>
      </c>
      <c r="I13" s="14">
        <v>6.5</v>
      </c>
      <c r="J13" s="14">
        <f t="shared" si="1"/>
        <v>1.3</v>
      </c>
      <c r="K13" s="14">
        <v>81.26</v>
      </c>
      <c r="L13" s="22">
        <f t="shared" si="2"/>
        <v>32.504</v>
      </c>
      <c r="M13" s="22">
        <f t="shared" si="3"/>
        <v>62.204</v>
      </c>
      <c r="N13" s="14">
        <v>1</v>
      </c>
      <c r="O13" s="23" t="s">
        <v>19</v>
      </c>
    </row>
    <row r="14" ht="28.05" customHeight="1" spans="2:15">
      <c r="B14" s="9" t="s">
        <v>50</v>
      </c>
      <c r="C14" s="9" t="s">
        <v>51</v>
      </c>
      <c r="D14" s="12" t="s">
        <v>55</v>
      </c>
      <c r="E14" s="12" t="s">
        <v>56</v>
      </c>
      <c r="F14" s="12" t="s">
        <v>57</v>
      </c>
      <c r="G14" s="14">
        <v>61</v>
      </c>
      <c r="H14" s="14">
        <f t="shared" si="0"/>
        <v>24.4</v>
      </c>
      <c r="I14" s="14">
        <v>15.5</v>
      </c>
      <c r="J14" s="14">
        <f t="shared" si="1"/>
        <v>3.1</v>
      </c>
      <c r="K14" s="14">
        <v>86.28</v>
      </c>
      <c r="L14" s="22">
        <f t="shared" si="2"/>
        <v>34.512</v>
      </c>
      <c r="M14" s="22">
        <f t="shared" si="3"/>
        <v>62.012</v>
      </c>
      <c r="N14" s="14">
        <v>2</v>
      </c>
      <c r="O14" s="24"/>
    </row>
    <row r="15" ht="28.05" customHeight="1" spans="2:15">
      <c r="B15" s="9" t="s">
        <v>50</v>
      </c>
      <c r="C15" s="9" t="s">
        <v>51</v>
      </c>
      <c r="D15" s="12" t="s">
        <v>58</v>
      </c>
      <c r="E15" s="12" t="s">
        <v>59</v>
      </c>
      <c r="F15" s="12" t="s">
        <v>60</v>
      </c>
      <c r="G15" s="14">
        <v>65.5</v>
      </c>
      <c r="H15" s="14">
        <f t="shared" si="0"/>
        <v>26.2</v>
      </c>
      <c r="I15" s="14">
        <v>6.5</v>
      </c>
      <c r="J15" s="14">
        <f t="shared" si="1"/>
        <v>1.3</v>
      </c>
      <c r="K15" s="14">
        <v>83.62</v>
      </c>
      <c r="L15" s="22">
        <f t="shared" si="2"/>
        <v>33.448</v>
      </c>
      <c r="M15" s="22">
        <f t="shared" si="3"/>
        <v>60.948</v>
      </c>
      <c r="N15" s="14">
        <v>3</v>
      </c>
      <c r="O15" s="24"/>
    </row>
    <row r="16" ht="28.05" customHeight="1" spans="2:15">
      <c r="B16" s="9" t="s">
        <v>50</v>
      </c>
      <c r="C16" s="9" t="s">
        <v>51</v>
      </c>
      <c r="D16" s="12" t="s">
        <v>61</v>
      </c>
      <c r="E16" s="12" t="s">
        <v>62</v>
      </c>
      <c r="F16" s="12" t="s">
        <v>63</v>
      </c>
      <c r="G16" s="14">
        <v>57.5</v>
      </c>
      <c r="H16" s="14">
        <f t="shared" si="0"/>
        <v>23</v>
      </c>
      <c r="I16" s="14">
        <v>6.5</v>
      </c>
      <c r="J16" s="14">
        <f t="shared" si="1"/>
        <v>1.3</v>
      </c>
      <c r="K16" s="14">
        <v>82.12</v>
      </c>
      <c r="L16" s="22">
        <f t="shared" si="2"/>
        <v>32.848</v>
      </c>
      <c r="M16" s="22">
        <f t="shared" si="3"/>
        <v>57.148</v>
      </c>
      <c r="N16" s="14">
        <v>4</v>
      </c>
      <c r="O16" s="24"/>
    </row>
    <row r="17" ht="28.05" customHeight="1" spans="2:15">
      <c r="B17" s="9" t="s">
        <v>50</v>
      </c>
      <c r="C17" s="9" t="s">
        <v>51</v>
      </c>
      <c r="D17" s="12" t="s">
        <v>64</v>
      </c>
      <c r="E17" s="12" t="s">
        <v>65</v>
      </c>
      <c r="F17" s="12" t="s">
        <v>66</v>
      </c>
      <c r="G17" s="14">
        <v>54.5</v>
      </c>
      <c r="H17" s="14">
        <f t="shared" si="0"/>
        <v>21.8</v>
      </c>
      <c r="I17" s="14">
        <v>6</v>
      </c>
      <c r="J17" s="14">
        <f t="shared" si="1"/>
        <v>1.2</v>
      </c>
      <c r="K17" s="14">
        <v>79.22</v>
      </c>
      <c r="L17" s="22">
        <f t="shared" si="2"/>
        <v>31.688</v>
      </c>
      <c r="M17" s="22">
        <f t="shared" si="3"/>
        <v>54.688</v>
      </c>
      <c r="N17" s="14">
        <v>5</v>
      </c>
      <c r="O17" s="25"/>
    </row>
    <row r="18" ht="28.05" customHeight="1" spans="2:15">
      <c r="B18" s="15" t="s">
        <v>67</v>
      </c>
      <c r="C18" s="9" t="s">
        <v>68</v>
      </c>
      <c r="D18" s="12" t="s">
        <v>69</v>
      </c>
      <c r="E18" s="12" t="s">
        <v>70</v>
      </c>
      <c r="F18" s="12" t="s">
        <v>71</v>
      </c>
      <c r="G18" s="16">
        <v>76</v>
      </c>
      <c r="H18" s="14">
        <f t="shared" si="0"/>
        <v>30.4</v>
      </c>
      <c r="I18" s="16">
        <v>6.5</v>
      </c>
      <c r="J18" s="14">
        <f t="shared" si="1"/>
        <v>1.3</v>
      </c>
      <c r="K18" s="14">
        <v>79.12</v>
      </c>
      <c r="L18" s="22">
        <f t="shared" si="2"/>
        <v>31.648</v>
      </c>
      <c r="M18" s="22">
        <f t="shared" si="3"/>
        <v>63.348</v>
      </c>
      <c r="N18" s="14">
        <v>1</v>
      </c>
      <c r="O18" s="14" t="s">
        <v>72</v>
      </c>
    </row>
    <row r="19" ht="28.05" customHeight="1" spans="2:15">
      <c r="B19" s="9" t="s">
        <v>73</v>
      </c>
      <c r="C19" s="9" t="s">
        <v>74</v>
      </c>
      <c r="D19" s="12" t="s">
        <v>75</v>
      </c>
      <c r="E19" s="12" t="s">
        <v>76</v>
      </c>
      <c r="F19" s="12" t="s">
        <v>77</v>
      </c>
      <c r="G19" s="14">
        <v>65.5</v>
      </c>
      <c r="H19" s="14">
        <f t="shared" ref="H19:H22" si="4">G19*0.4</f>
        <v>26.2</v>
      </c>
      <c r="I19" s="14">
        <v>57.5</v>
      </c>
      <c r="J19" s="14">
        <f t="shared" ref="J19:J22" si="5">I19*0.2</f>
        <v>11.5</v>
      </c>
      <c r="K19" s="14">
        <v>80.64</v>
      </c>
      <c r="L19" s="22">
        <f t="shared" ref="L19:L22" si="6">K19*0.4</f>
        <v>32.256</v>
      </c>
      <c r="M19" s="22">
        <f t="shared" ref="M19:M22" si="7">H19+J19+L19</f>
        <v>69.956</v>
      </c>
      <c r="N19" s="14">
        <v>1</v>
      </c>
      <c r="O19" s="23" t="s">
        <v>78</v>
      </c>
    </row>
    <row r="20" ht="28.05" customHeight="1" spans="2:15">
      <c r="B20" s="9" t="s">
        <v>73</v>
      </c>
      <c r="C20" s="9" t="s">
        <v>74</v>
      </c>
      <c r="D20" s="12" t="s">
        <v>79</v>
      </c>
      <c r="E20" s="12" t="s">
        <v>80</v>
      </c>
      <c r="F20" s="12" t="s">
        <v>81</v>
      </c>
      <c r="G20" s="14">
        <v>47.5</v>
      </c>
      <c r="H20" s="14">
        <f t="shared" si="4"/>
        <v>19</v>
      </c>
      <c r="I20" s="14">
        <v>37</v>
      </c>
      <c r="J20" s="14">
        <f t="shared" si="5"/>
        <v>7.4</v>
      </c>
      <c r="K20" s="14">
        <v>83.56</v>
      </c>
      <c r="L20" s="22">
        <f t="shared" si="6"/>
        <v>33.424</v>
      </c>
      <c r="M20" s="22">
        <f t="shared" si="7"/>
        <v>59.824</v>
      </c>
      <c r="N20" s="14">
        <v>2</v>
      </c>
      <c r="O20" s="24"/>
    </row>
    <row r="21" ht="28.05" customHeight="1" spans="2:15">
      <c r="B21" s="9" t="s">
        <v>73</v>
      </c>
      <c r="C21" s="9" t="s">
        <v>74</v>
      </c>
      <c r="D21" s="12" t="s">
        <v>82</v>
      </c>
      <c r="E21" s="12" t="s">
        <v>83</v>
      </c>
      <c r="F21" s="12" t="s">
        <v>84</v>
      </c>
      <c r="G21" s="14">
        <v>56</v>
      </c>
      <c r="H21" s="14">
        <f t="shared" si="4"/>
        <v>22.4</v>
      </c>
      <c r="I21" s="14">
        <v>15.5</v>
      </c>
      <c r="J21" s="14">
        <f t="shared" si="5"/>
        <v>3.1</v>
      </c>
      <c r="K21" s="14">
        <v>71.8</v>
      </c>
      <c r="L21" s="22">
        <f t="shared" si="6"/>
        <v>28.72</v>
      </c>
      <c r="M21" s="22">
        <f t="shared" si="7"/>
        <v>54.22</v>
      </c>
      <c r="N21" s="14">
        <v>3</v>
      </c>
      <c r="O21" s="25"/>
    </row>
    <row r="22" ht="28.05" customHeight="1" spans="2:15">
      <c r="B22" s="9" t="s">
        <v>85</v>
      </c>
      <c r="C22" s="9" t="s">
        <v>86</v>
      </c>
      <c r="D22" s="12" t="s">
        <v>87</v>
      </c>
      <c r="E22" s="12" t="s">
        <v>88</v>
      </c>
      <c r="F22" s="12" t="s">
        <v>89</v>
      </c>
      <c r="G22" s="14">
        <v>74.5</v>
      </c>
      <c r="H22" s="14">
        <f t="shared" si="4"/>
        <v>29.8</v>
      </c>
      <c r="I22" s="14">
        <v>6</v>
      </c>
      <c r="J22" s="14">
        <f t="shared" si="5"/>
        <v>1.2</v>
      </c>
      <c r="K22" s="14">
        <v>83.94</v>
      </c>
      <c r="L22" s="22">
        <f t="shared" si="6"/>
        <v>33.576</v>
      </c>
      <c r="M22" s="22">
        <f t="shared" si="7"/>
        <v>64.576</v>
      </c>
      <c r="N22" s="14">
        <v>1</v>
      </c>
      <c r="O22" s="14" t="s">
        <v>72</v>
      </c>
    </row>
    <row r="23" ht="28.05" customHeight="1" spans="2:15">
      <c r="B23" s="17"/>
      <c r="C23" s="17"/>
      <c r="D23" s="18"/>
      <c r="E23" s="18"/>
      <c r="F23" s="18"/>
      <c r="G23" s="19"/>
      <c r="H23" s="19"/>
      <c r="I23" s="19"/>
      <c r="J23" s="19"/>
      <c r="K23" s="19"/>
      <c r="L23" s="26"/>
      <c r="M23" s="27"/>
      <c r="N23" s="28"/>
      <c r="O23" s="28"/>
    </row>
    <row r="24" ht="28.05" customHeight="1" spans="2:15">
      <c r="B24" s="17"/>
      <c r="C24" s="17"/>
      <c r="D24" s="18"/>
      <c r="E24" s="18"/>
      <c r="F24" s="18"/>
      <c r="G24" s="19"/>
      <c r="H24" s="19"/>
      <c r="I24" s="19"/>
      <c r="J24" s="19"/>
      <c r="K24" s="19"/>
      <c r="L24" s="26"/>
      <c r="M24" s="27"/>
      <c r="N24" s="28"/>
      <c r="O24" s="28"/>
    </row>
    <row r="25" ht="28.05" customHeight="1" spans="2:15">
      <c r="B25" s="17"/>
      <c r="C25" s="17"/>
      <c r="D25" s="18"/>
      <c r="E25" s="18"/>
      <c r="F25" s="18"/>
      <c r="G25" s="19"/>
      <c r="H25" s="19"/>
      <c r="I25" s="19"/>
      <c r="J25" s="19"/>
      <c r="K25" s="19"/>
      <c r="L25" s="26"/>
      <c r="M25" s="27"/>
      <c r="N25" s="28"/>
      <c r="O25" s="28"/>
    </row>
    <row r="26" ht="28.05" customHeight="1" spans="2:15">
      <c r="B26" s="17"/>
      <c r="C26" s="17"/>
      <c r="D26" s="18"/>
      <c r="E26" s="18"/>
      <c r="F26" s="18"/>
      <c r="G26" s="19"/>
      <c r="H26" s="19"/>
      <c r="I26" s="19"/>
      <c r="J26" s="19"/>
      <c r="K26" s="19"/>
      <c r="L26" s="26"/>
      <c r="M26" s="27"/>
      <c r="N26" s="28"/>
      <c r="O26" s="28"/>
    </row>
    <row r="27" ht="28.05" customHeight="1" spans="2:15">
      <c r="B27" s="17"/>
      <c r="C27" s="17"/>
      <c r="D27" s="18"/>
      <c r="E27" s="18"/>
      <c r="F27" s="18"/>
      <c r="G27" s="19"/>
      <c r="H27" s="19"/>
      <c r="I27" s="19"/>
      <c r="J27" s="19"/>
      <c r="K27" s="19"/>
      <c r="L27" s="26"/>
      <c r="M27" s="27"/>
      <c r="N27" s="28"/>
      <c r="O27" s="28"/>
    </row>
    <row r="28" ht="28.05" customHeight="1" spans="2:15">
      <c r="B28" s="17"/>
      <c r="C28" s="17"/>
      <c r="D28" s="18"/>
      <c r="E28" s="18"/>
      <c r="F28" s="18"/>
      <c r="G28" s="19"/>
      <c r="H28" s="19"/>
      <c r="I28" s="19"/>
      <c r="J28" s="19"/>
      <c r="K28" s="19"/>
      <c r="L28" s="26"/>
      <c r="M28" s="27"/>
      <c r="N28" s="28"/>
      <c r="O28" s="28"/>
    </row>
    <row r="29" ht="28.05" customHeight="1" spans="2:15">
      <c r="B29" s="17"/>
      <c r="C29" s="17"/>
      <c r="D29" s="18"/>
      <c r="E29" s="18"/>
      <c r="F29" s="18"/>
      <c r="G29" s="19"/>
      <c r="H29" s="19"/>
      <c r="I29" s="19"/>
      <c r="J29" s="19"/>
      <c r="K29" s="19"/>
      <c r="L29" s="26"/>
      <c r="M29" s="27"/>
      <c r="N29" s="28"/>
      <c r="O29" s="28"/>
    </row>
  </sheetData>
  <mergeCells count="6">
    <mergeCell ref="B1:N1"/>
    <mergeCell ref="O3:O7"/>
    <mergeCell ref="O8:O10"/>
    <mergeCell ref="O11:O12"/>
    <mergeCell ref="O13:O17"/>
    <mergeCell ref="O19:O21"/>
  </mergeCells>
  <pageMargins left="0.75" right="0.75" top="1" bottom="1" header="0.5" footer="0.5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duck</dc:creator>
  <cp:lastModifiedBy>老鸭</cp:lastModifiedBy>
  <dcterms:created xsi:type="dcterms:W3CDTF">2021-10-24T04:27:00Z</dcterms:created>
  <dcterms:modified xsi:type="dcterms:W3CDTF">2021-10-24T11:55:22Z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146A9086F0804EF085B7F90029FD74B8</vt:lpwstr>
  </property>
  <property fmtid="{D5CDD505-2E9C-101B-9397-08002B2CF9AE}" pid="3" name="KSOProductBuildVer">
    <vt:lpwstr>2052-11.1.0.10938</vt:lpwstr>
  </property>
</Properties>
</file>